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LDF\"/>
    </mc:Choice>
  </mc:AlternateContent>
  <bookViews>
    <workbookView xWindow="0" yWindow="0" windowWidth="23040" windowHeight="9528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<sst xmlns="http://schemas.openxmlformats.org/spreadsheetml/2006/main" count="126" uniqueCount="125">
  <si>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</si>
  <si>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</si>
  <si>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</si>
  <si>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</si>
  <si>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</si>
  <si>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</si>
  <si>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</si>
  <si>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</si>
  <si>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</si>
  <si>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</si>
  <si>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</si>
  <si>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</si>
  <si>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</si>
  <si>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</si>
  <si>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</si>
  <si>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</si>
  <si>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</si>
  <si>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</si>
  <si>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</si>
  <si>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</si>
  <si>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</si>
  <si>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</si>
  <si>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</si>
  <si>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</si>
  <si>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</si>
  <si>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</si>
  <si>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</si>
  <si>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</si>
  <si>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</si>
  <si>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</si>
  <si>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</si>
  <si>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</si>
  <si>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</si>
  <si>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</si>
  <si>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</si>
  <si>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</si>
  <si>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</si>
  <si>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</si>
  <si>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</si>
  <si>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</si>
  <si>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</si>
  <si>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</si>
  <si>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</si>
  <si>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</si>
  <si>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</si>
  <si>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</si>
  <si>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</si>
  <si>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</si>
  <si>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</si>
  <si>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</si>
  <si>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</si>
  <si>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</si>
  <si>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</si>
  <si>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</si>
  <si>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</si>
  <si>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</si>
  <si>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</si>
  <si>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</si>
  <si>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</si>
  <si>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</si>
  <si>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</si>
  <si>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</si>
  <si>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</si>
  <si>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</si>
  <si>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</si>
  <si>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</si>
  <si>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</si>
  <si>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</si>
  <si>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</si>
  <si>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</si>
  <si>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</si>
  <si>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</si>
  <si>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</si>
  <si>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</si>
  <si>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</si>
  <si>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</si>
  <si>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</si>
  <si>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</si>
  <si>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</si>
  <si>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</si>
  <si>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</si>
  <si>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</si>
  <si>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</si>
  <si>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</si>
  <si>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</si>
  <si>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</si>
  <si>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</si>
  <si>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</si>
  <si>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</si>
  <si>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</si>
  <si>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</si>
  <si>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</si>
  <si>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</si>
  <si>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</si>
  <si>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</si>
  <si>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</si>
  <si>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</si>
  <si>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</si>
  <si>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</si>
  <si>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</si>
  <si>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</si>
  <si>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</si>
  <si>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</si>
  <si>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</si>
  <si>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</si>
  <si>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</si>
  <si>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</si>
  <si>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</si>
  <si>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</si>
  <si>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</si>
  <si>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</si>
  <si>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</si>
  <si>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</si>
  <si>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</si>
  <si>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</si>
  <si>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</si>
  <si>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</si>
  <si>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</si>
  <si>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</si>
  <si>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</si>
  <si>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</si>
  <si>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</si>
  <si>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</si>
  <si>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2022 y al 31 de Marzo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</si>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</sst>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6" t="s">
        <v>0</v>
      </c>
      <c r="B1" s="36"/>
      <c r="C1" s="36"/>
      <c r="D1" s="36"/>
      <c r="E1" s="36"/>
      <c r="F1" s="36"/>
    </row>
    <row r="2" spans="1:6" x14ac:dyDescent="0.3">
      <c r="A2" s="37" t="s">
        <v>122</v>
      </c>
      <c r="B2" s="38"/>
      <c r="C2" s="38"/>
      <c r="D2" s="38"/>
      <c r="E2" s="38"/>
      <c r="F2" s="39"/>
    </row>
    <row r="3" spans="1:6" x14ac:dyDescent="0.3">
      <c r="A3" s="40" t="s">
        <v>1</v>
      </c>
      <c r="B3" s="41"/>
      <c r="C3" s="41"/>
      <c r="D3" s="41"/>
      <c r="E3" s="41"/>
      <c r="F3" s="42"/>
    </row>
    <row r="4" spans="1:6" x14ac:dyDescent="0.3">
      <c r="A4" s="43" t="s">
        <v>123</v>
      </c>
      <c r="B4" s="44"/>
      <c r="C4" s="44"/>
      <c r="D4" s="44"/>
      <c r="E4" s="44"/>
      <c r="F4" s="45"/>
    </row>
    <row r="5" spans="1:6" x14ac:dyDescent="0.3">
      <c r="A5" s="46" t="s">
        <v>2</v>
      </c>
      <c r="B5" s="47"/>
      <c r="C5" s="47"/>
      <c r="D5" s="47"/>
      <c r="E5" s="47"/>
      <c r="F5" s="48"/>
    </row>
    <row r="6" spans="1:6" s="6" customFormat="1" ht="28.8" x14ac:dyDescent="0.3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54211208.840000004</v>
      </c>
      <c r="C9" s="32">
        <f>SUM(C10:C16)</f>
        <v>65493944.840000004</v>
      </c>
      <c r="D9" s="20" t="s">
        <v>10</v>
      </c>
      <c r="E9" s="32">
        <f>SUM(E10:E18)</f>
        <v>-7315670.04</v>
      </c>
      <c r="F9" s="32">
        <f>SUM(F10:F18)</f>
        <v>-8732425.9299999997</v>
      </c>
    </row>
    <row r="10" spans="1:6" x14ac:dyDescent="0.3">
      <c r="A10" s="14" t="s">
        <v>11</v>
      </c>
      <c r="B10" s="49">
        <v>15950</v>
      </c>
      <c r="C10" s="49">
        <v>15950</v>
      </c>
      <c r="D10" s="21" t="s">
        <v>12</v>
      </c>
      <c r="E10" s="49">
        <v>4086253.17</v>
      </c>
      <c r="F10" s="49">
        <v>4087038.17</v>
      </c>
    </row>
    <row r="11" spans="1:6" x14ac:dyDescent="0.3">
      <c r="A11" s="14" t="s">
        <v>13</v>
      </c>
      <c r="B11" s="49">
        <v>43786027.210000001</v>
      </c>
      <c r="C11" s="49">
        <v>55068763.210000001</v>
      </c>
      <c r="D11" s="21" t="s">
        <v>14</v>
      </c>
      <c r="E11" s="49">
        <v>2443344.66</v>
      </c>
      <c r="F11" s="49">
        <v>3701538.43</v>
      </c>
    </row>
    <row r="12" spans="1:6" x14ac:dyDescent="0.3">
      <c r="A12" s="14" t="s">
        <v>15</v>
      </c>
      <c r="B12" s="32">
        <v>0</v>
      </c>
      <c r="C12" s="32">
        <v>0</v>
      </c>
      <c r="D12" s="21" t="s">
        <v>16</v>
      </c>
      <c r="E12" s="49">
        <v>-90836.89</v>
      </c>
      <c r="F12" s="49">
        <v>-90836.89</v>
      </c>
    </row>
    <row r="13" spans="1:6" x14ac:dyDescent="0.3">
      <c r="A13" s="14" t="s">
        <v>17</v>
      </c>
      <c r="B13" s="49">
        <v>10409231.630000001</v>
      </c>
      <c r="C13" s="49">
        <v>10409231.630000001</v>
      </c>
      <c r="D13" s="21" t="s">
        <v>18</v>
      </c>
      <c r="E13" s="32">
        <v>0</v>
      </c>
      <c r="F13" s="32">
        <v>0</v>
      </c>
    </row>
    <row r="14" spans="1:6" x14ac:dyDescent="0.3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3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3">
      <c r="A16" s="14" t="s">
        <v>23</v>
      </c>
      <c r="B16" s="32">
        <v>0</v>
      </c>
      <c r="C16" s="32">
        <v>0</v>
      </c>
      <c r="D16" s="21" t="s">
        <v>24</v>
      </c>
      <c r="E16" s="49">
        <v>-50460.84</v>
      </c>
      <c r="F16" s="49">
        <v>283679.12</v>
      </c>
    </row>
    <row r="17" spans="1:6" x14ac:dyDescent="0.3">
      <c r="A17" s="13" t="s">
        <v>25</v>
      </c>
      <c r="B17" s="32">
        <f>SUM(B18:B24)</f>
        <v>4135880.55</v>
      </c>
      <c r="C17" s="32">
        <f>SUM(C18:C24)</f>
        <v>3978261.4800000004</v>
      </c>
      <c r="D17" s="21" t="s">
        <v>26</v>
      </c>
      <c r="E17" s="32">
        <v>0</v>
      </c>
      <c r="F17" s="32">
        <v>0</v>
      </c>
    </row>
    <row r="18" spans="1:6" x14ac:dyDescent="0.3">
      <c r="A18" s="15" t="s">
        <v>27</v>
      </c>
      <c r="B18" s="49">
        <v>1351407.07</v>
      </c>
      <c r="C18" s="49">
        <v>1351407.07</v>
      </c>
      <c r="D18" s="21" t="s">
        <v>28</v>
      </c>
      <c r="E18" s="49">
        <v>-13703970.140000001</v>
      </c>
      <c r="F18" s="49">
        <v>-16713844.76</v>
      </c>
    </row>
    <row r="19" spans="1:6" x14ac:dyDescent="0.3">
      <c r="A19" s="15" t="s">
        <v>29</v>
      </c>
      <c r="B19" s="49">
        <v>30805.75</v>
      </c>
      <c r="C19" s="49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49">
        <v>2753667.73</v>
      </c>
      <c r="C20" s="49">
        <v>2596048.66</v>
      </c>
      <c r="D20" s="21" t="s">
        <v>32</v>
      </c>
      <c r="E20" s="49">
        <v>0</v>
      </c>
      <c r="F20" s="49">
        <v>0</v>
      </c>
    </row>
    <row r="21" spans="1:6" x14ac:dyDescent="0.3">
      <c r="A21" s="15" t="s">
        <v>33</v>
      </c>
      <c r="B21" s="32">
        <v>0</v>
      </c>
      <c r="C21" s="32">
        <v>0</v>
      </c>
      <c r="D21" s="21" t="s">
        <v>34</v>
      </c>
      <c r="E21" s="49">
        <v>0</v>
      </c>
      <c r="F21" s="49">
        <v>0</v>
      </c>
    </row>
    <row r="22" spans="1:6" x14ac:dyDescent="0.3">
      <c r="A22" s="15" t="s">
        <v>35</v>
      </c>
      <c r="B22" s="32">
        <v>0</v>
      </c>
      <c r="C22" s="32">
        <v>0</v>
      </c>
      <c r="D22" s="21" t="s">
        <v>36</v>
      </c>
      <c r="E22" s="49">
        <v>0</v>
      </c>
      <c r="F22" s="49">
        <v>0</v>
      </c>
    </row>
    <row r="23" spans="1:6" x14ac:dyDescent="0.3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3">
      <c r="A25" s="13" t="s">
        <v>41</v>
      </c>
      <c r="B25" s="32">
        <f>SUM(B26:B30)</f>
        <v>2398031.71</v>
      </c>
      <c r="C25" s="32">
        <f>SUM(C26:C30)</f>
        <v>2547858.5999999996</v>
      </c>
      <c r="D25" s="21" t="s">
        <v>42</v>
      </c>
      <c r="E25" s="49">
        <v>0</v>
      </c>
      <c r="F25" s="49">
        <v>0</v>
      </c>
    </row>
    <row r="26" spans="1:6" x14ac:dyDescent="0.3">
      <c r="A26" s="15" t="s">
        <v>43</v>
      </c>
      <c r="B26" s="49">
        <v>2796503.09</v>
      </c>
      <c r="C26" s="49">
        <v>2796503.09</v>
      </c>
      <c r="D26" s="20" t="s">
        <v>44</v>
      </c>
      <c r="E26" s="49">
        <v>0</v>
      </c>
      <c r="F26" s="49">
        <v>0</v>
      </c>
    </row>
    <row r="27" spans="1:6" x14ac:dyDescent="0.3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2">
        <v>0</v>
      </c>
      <c r="C28" s="32">
        <v>0</v>
      </c>
      <c r="D28" s="21" t="s">
        <v>48</v>
      </c>
      <c r="E28" s="49">
        <v>0</v>
      </c>
      <c r="F28" s="49">
        <v>0</v>
      </c>
    </row>
    <row r="29" spans="1:6" x14ac:dyDescent="0.3">
      <c r="A29" s="15" t="s">
        <v>49</v>
      </c>
      <c r="B29" s="49">
        <v>-398471.38</v>
      </c>
      <c r="C29" s="49">
        <v>-248644.49</v>
      </c>
      <c r="D29" s="21" t="s">
        <v>50</v>
      </c>
      <c r="E29" s="49">
        <v>0</v>
      </c>
      <c r="F29" s="49">
        <v>0</v>
      </c>
    </row>
    <row r="30" spans="1:6" x14ac:dyDescent="0.3">
      <c r="A30" s="15" t="s">
        <v>51</v>
      </c>
      <c r="B30" s="32">
        <v>0</v>
      </c>
      <c r="C30" s="32">
        <v>0</v>
      </c>
      <c r="D30" s="21" t="s">
        <v>52</v>
      </c>
      <c r="E30" s="49">
        <v>0</v>
      </c>
      <c r="F30" s="49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25021.03</v>
      </c>
      <c r="F31" s="32">
        <f>SUM(F32:F37)</f>
        <v>57919.75</v>
      </c>
    </row>
    <row r="32" spans="1:6" x14ac:dyDescent="0.3">
      <c r="A32" s="15" t="s">
        <v>55</v>
      </c>
      <c r="B32" s="49">
        <v>0</v>
      </c>
      <c r="C32" s="49">
        <v>0</v>
      </c>
      <c r="D32" s="21" t="s">
        <v>56</v>
      </c>
      <c r="E32" s="49">
        <v>25021.03</v>
      </c>
      <c r="F32" s="49">
        <v>57919.75</v>
      </c>
    </row>
    <row r="33" spans="1:6" x14ac:dyDescent="0.3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3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3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3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3">
      <c r="A37" s="13" t="s">
        <v>65</v>
      </c>
      <c r="B37" s="49">
        <v>0</v>
      </c>
      <c r="C37" s="49">
        <v>0</v>
      </c>
      <c r="D37" s="21" t="s">
        <v>66</v>
      </c>
      <c r="E37" s="32">
        <v>0</v>
      </c>
      <c r="F37" s="32">
        <v>0</v>
      </c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3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3">
      <c r="A41" s="13" t="s">
        <v>73</v>
      </c>
      <c r="B41" s="32">
        <f>SUM(B42:B45)</f>
        <v>20044</v>
      </c>
      <c r="C41" s="32">
        <f>SUM(C42:C45)</f>
        <v>20044</v>
      </c>
      <c r="D41" s="21" t="s">
        <v>74</v>
      </c>
      <c r="E41" s="49">
        <v>0</v>
      </c>
      <c r="F41" s="49">
        <v>0</v>
      </c>
    </row>
    <row r="42" spans="1:6" x14ac:dyDescent="0.3">
      <c r="A42" s="15" t="s">
        <v>75</v>
      </c>
      <c r="B42" s="49">
        <v>20044</v>
      </c>
      <c r="C42" s="49">
        <v>20044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3">
      <c r="A43" s="15" t="s">
        <v>77</v>
      </c>
      <c r="B43" s="32">
        <v>0</v>
      </c>
      <c r="C43" s="32">
        <v>0</v>
      </c>
      <c r="D43" s="21" t="s">
        <v>78</v>
      </c>
      <c r="E43" s="49">
        <v>5228.4799999999996</v>
      </c>
      <c r="F43" s="49">
        <v>5228.4799999999996</v>
      </c>
    </row>
    <row r="44" spans="1:6" x14ac:dyDescent="0.3">
      <c r="A44" s="15" t="s">
        <v>79</v>
      </c>
      <c r="B44" s="32">
        <v>0</v>
      </c>
      <c r="C44" s="32">
        <v>0</v>
      </c>
      <c r="D44" s="21" t="s">
        <v>80</v>
      </c>
      <c r="E44" s="49">
        <v>0</v>
      </c>
      <c r="F44" s="49">
        <v>0</v>
      </c>
    </row>
    <row r="45" spans="1:6" x14ac:dyDescent="0.3">
      <c r="A45" s="15" t="s">
        <v>81</v>
      </c>
      <c r="B45" s="32">
        <v>0</v>
      </c>
      <c r="C45" s="32">
        <v>0</v>
      </c>
      <c r="D45" s="21" t="s">
        <v>82</v>
      </c>
      <c r="E45" s="49">
        <v>-227999.12</v>
      </c>
      <c r="F45" s="49">
        <v>-227999.12</v>
      </c>
    </row>
    <row r="46" spans="1:6" x14ac:dyDescent="0.3">
      <c r="A46" s="11"/>
      <c r="B46" s="33"/>
      <c r="C46" s="33"/>
      <c r="D46" s="22"/>
      <c r="E46" s="33">
        <v>0</v>
      </c>
      <c r="F46" s="33">
        <v>0</v>
      </c>
    </row>
    <row r="47" spans="1:6" x14ac:dyDescent="0.3">
      <c r="A47" s="16" t="s">
        <v>83</v>
      </c>
      <c r="B47" s="34">
        <f>B9+B17+B25+B31+B37+B38+B41</f>
        <v>60765165.100000001</v>
      </c>
      <c r="C47" s="34">
        <f>C9+C17+C25+C31+C37+C38+C41</f>
        <v>72040108.920000002</v>
      </c>
      <c r="D47" s="23" t="s">
        <v>84</v>
      </c>
      <c r="E47" s="34">
        <f>E9+E19+E23+E26+E27+E31+E38+E42</f>
        <v>-7513419.6499999994</v>
      </c>
      <c r="F47" s="34">
        <f>F9+F19+F23+F26+F27+F31+F38+F42</f>
        <v>-8897276.8200000003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3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3">
      <c r="A52" s="13" t="s">
        <v>91</v>
      </c>
      <c r="B52" s="49">
        <v>129893489.36</v>
      </c>
      <c r="C52" s="49">
        <v>129394066.42</v>
      </c>
      <c r="D52" s="20" t="s">
        <v>92</v>
      </c>
      <c r="E52" s="49">
        <v>0</v>
      </c>
      <c r="F52" s="49">
        <v>0</v>
      </c>
    </row>
    <row r="53" spans="1:6" x14ac:dyDescent="0.3">
      <c r="A53" s="13" t="s">
        <v>93</v>
      </c>
      <c r="B53" s="49">
        <v>45482197.240000002</v>
      </c>
      <c r="C53" s="49">
        <v>36801488.630000003</v>
      </c>
      <c r="D53" s="20" t="s">
        <v>94</v>
      </c>
      <c r="E53" s="49">
        <v>0</v>
      </c>
      <c r="F53" s="49">
        <v>0</v>
      </c>
    </row>
    <row r="54" spans="1:6" x14ac:dyDescent="0.3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3">
      <c r="A55" s="13" t="s">
        <v>97</v>
      </c>
      <c r="B55" s="49">
        <v>-16176039.539999999</v>
      </c>
      <c r="C55" s="49">
        <v>-16176039.539999999</v>
      </c>
      <c r="D55" s="24" t="s">
        <v>98</v>
      </c>
      <c r="E55" s="49">
        <v>0</v>
      </c>
      <c r="F55" s="49">
        <v>0</v>
      </c>
    </row>
    <row r="56" spans="1:6" x14ac:dyDescent="0.3">
      <c r="A56" s="13" t="s">
        <v>99</v>
      </c>
      <c r="B56" s="49">
        <v>0</v>
      </c>
      <c r="C56" s="49">
        <v>0</v>
      </c>
      <c r="D56" s="22"/>
      <c r="E56" s="33"/>
      <c r="F56" s="33"/>
    </row>
    <row r="57" spans="1:6" x14ac:dyDescent="0.3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-7513419.6499999994</v>
      </c>
      <c r="F59" s="34">
        <f>F47+F57</f>
        <v>-8897276.8200000003</v>
      </c>
    </row>
    <row r="60" spans="1:6" x14ac:dyDescent="0.3">
      <c r="A60" s="16" t="s">
        <v>104</v>
      </c>
      <c r="B60" s="34">
        <f>SUM(B50:B58)</f>
        <v>159199647.06</v>
      </c>
      <c r="C60" s="34">
        <f>SUM(C50:C58)</f>
        <v>150019515.51000002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219964812.16</v>
      </c>
      <c r="C62" s="34">
        <f>SUM(C47+C60)</f>
        <v>222059624.43000001</v>
      </c>
      <c r="D62" s="22"/>
      <c r="E62" s="33"/>
      <c r="F62" s="33"/>
    </row>
    <row r="63" spans="1:6" x14ac:dyDescent="0.3">
      <c r="A63" s="11"/>
      <c r="B63" s="31"/>
      <c r="C63" s="31"/>
      <c r="D63" s="26" t="s">
        <v>107</v>
      </c>
      <c r="E63" s="32">
        <f>SUM(E64:E66)</f>
        <v>189363754.16999999</v>
      </c>
      <c r="F63" s="32">
        <f>SUM(F64:F66)</f>
        <v>189363754.16999999</v>
      </c>
    </row>
    <row r="64" spans="1:6" x14ac:dyDescent="0.3">
      <c r="A64" s="11"/>
      <c r="B64" s="31"/>
      <c r="C64" s="31"/>
      <c r="D64" s="27" t="s">
        <v>108</v>
      </c>
      <c r="E64" s="49">
        <v>189363754.16999999</v>
      </c>
      <c r="F64" s="49">
        <v>189363754.16999999</v>
      </c>
    </row>
    <row r="65" spans="1:6" x14ac:dyDescent="0.3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3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3">
      <c r="A67" s="11"/>
      <c r="B67" s="31"/>
      <c r="C67" s="31"/>
      <c r="D67" s="22"/>
      <c r="E67" s="33"/>
      <c r="F67" s="33"/>
    </row>
    <row r="68" spans="1:6" x14ac:dyDescent="0.3">
      <c r="A68" s="11"/>
      <c r="B68" s="31"/>
      <c r="C68" s="31"/>
      <c r="D68" s="26" t="s">
        <v>111</v>
      </c>
      <c r="E68" s="32">
        <f>SUM(E69:E73)</f>
        <v>28617453.640000001</v>
      </c>
      <c r="F68" s="32">
        <f>SUM(F69:F73)</f>
        <v>41775013.07</v>
      </c>
    </row>
    <row r="69" spans="1:6" x14ac:dyDescent="0.3">
      <c r="A69" s="17"/>
      <c r="B69" s="31"/>
      <c r="C69" s="31"/>
      <c r="D69" s="27" t="s">
        <v>112</v>
      </c>
      <c r="E69" s="49">
        <v>4737540.91</v>
      </c>
      <c r="F69" s="49">
        <v>9678889.9900000002</v>
      </c>
    </row>
    <row r="70" spans="1:6" x14ac:dyDescent="0.3">
      <c r="A70" s="17"/>
      <c r="B70" s="31"/>
      <c r="C70" s="31"/>
      <c r="D70" s="27" t="s">
        <v>113</v>
      </c>
      <c r="E70" s="49">
        <v>23879707.73</v>
      </c>
      <c r="F70" s="49">
        <v>32095918.079999998</v>
      </c>
    </row>
    <row r="71" spans="1:6" x14ac:dyDescent="0.3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3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3">
      <c r="A73" s="17"/>
      <c r="B73" s="31"/>
      <c r="C73" s="31"/>
      <c r="D73" s="27" t="s">
        <v>116</v>
      </c>
      <c r="E73" s="49">
        <v>205</v>
      </c>
      <c r="F73" s="49">
        <v>205</v>
      </c>
    </row>
    <row r="74" spans="1:6" x14ac:dyDescent="0.3">
      <c r="A74" s="17"/>
      <c r="B74" s="31"/>
      <c r="C74" s="31"/>
      <c r="D74" s="22"/>
      <c r="E74" s="33"/>
      <c r="F74" s="33"/>
    </row>
    <row r="75" spans="1:6" x14ac:dyDescent="0.3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3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3">
      <c r="A78" s="17"/>
      <c r="B78" s="31"/>
      <c r="C78" s="31"/>
      <c r="D78" s="22"/>
      <c r="E78" s="33"/>
      <c r="F78" s="33"/>
    </row>
    <row r="79" spans="1:6" x14ac:dyDescent="0.3">
      <c r="A79" s="17"/>
      <c r="B79" s="31"/>
      <c r="C79" s="31"/>
      <c r="D79" s="23" t="s">
        <v>120</v>
      </c>
      <c r="E79" s="34">
        <f>E63+E68+E75</f>
        <v>217981207.81</v>
      </c>
      <c r="F79" s="34">
        <f>F63+F68+F75</f>
        <v>231138767.23999998</v>
      </c>
    </row>
    <row r="80" spans="1:6" x14ac:dyDescent="0.3">
      <c r="A80" s="17"/>
      <c r="B80" s="31"/>
      <c r="C80" s="31"/>
      <c r="D80" s="22"/>
      <c r="E80" s="33"/>
      <c r="F80" s="33"/>
    </row>
    <row r="81" spans="1:6" x14ac:dyDescent="0.3">
      <c r="A81" s="17"/>
      <c r="B81" s="31"/>
      <c r="C81" s="31"/>
      <c r="D81" s="23" t="s">
        <v>121</v>
      </c>
      <c r="E81" s="34">
        <f>E59+E79</f>
        <v>210467788.16</v>
      </c>
      <c r="F81" s="34">
        <f>F59+F79</f>
        <v>222241490.41999999</v>
      </c>
    </row>
    <row r="82" spans="1:6" x14ac:dyDescent="0.3">
      <c r="A82" s="18"/>
      <c r="B82" s="30"/>
      <c r="C82" s="30"/>
      <c r="D82" s="29"/>
      <c r="E82" s="35"/>
      <c r="F82" s="3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2018-11-20T17:29:30Z</dcterms:created>
  <dcterms:modified xsi:type="dcterms:W3CDTF">2023-04-12T19:19:44Z</dcterms:modified>
</cp:coreProperties>
</file>